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742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<sst xmlns="http://schemas.openxmlformats.org/spreadsheetml/2006/main" count="56" uniqueCount="48">
  <si>
    <t xml:space="preserve">пример </t>
  </si>
  <si>
    <t>ответ</t>
  </si>
  <si>
    <t>отметка о решении</t>
  </si>
  <si>
    <t>баллы</t>
  </si>
  <si>
    <t>Кол-во выполненных заданий</t>
  </si>
  <si>
    <t>% выполнения</t>
  </si>
  <si>
    <t>Ваша оценка</t>
  </si>
  <si>
    <t>Приведение подобных слагаемых</t>
  </si>
  <si>
    <t>2a-3b-a-b</t>
  </si>
  <si>
    <t>5x-1-2-3x</t>
  </si>
  <si>
    <t>6n-5m-2n+2m</t>
  </si>
  <si>
    <t>10-a+6a-11</t>
  </si>
  <si>
    <t>d-3c-d+10c</t>
  </si>
  <si>
    <t>5a-1-7a+5</t>
  </si>
  <si>
    <t>6m+4n-2m+4n</t>
  </si>
  <si>
    <t>x-y-5x-5y</t>
  </si>
  <si>
    <t>-4b+3+7b-6</t>
  </si>
  <si>
    <t>-8a-8b+6a+10b</t>
  </si>
  <si>
    <t>3-6a-6a-11</t>
  </si>
  <si>
    <t>3n+5m-3n+3m</t>
  </si>
  <si>
    <t>-9+7x+15-7x</t>
  </si>
  <si>
    <t>2+x-9x-8</t>
  </si>
  <si>
    <t>2s-8t-2s-8t</t>
  </si>
  <si>
    <t>-5d+6c-5d+6c</t>
  </si>
  <si>
    <t>-7-7b+10-3b</t>
  </si>
  <si>
    <t>-b-c+5b-5c</t>
  </si>
  <si>
    <t>3x-8+x-2</t>
  </si>
  <si>
    <t>6k-6+3k+8</t>
  </si>
  <si>
    <t>8a+x-a+7x</t>
  </si>
  <si>
    <t>-4a-r-6a+6r</t>
  </si>
  <si>
    <t>-a+2-3a-6</t>
  </si>
  <si>
    <t>4n-m-n-3m</t>
  </si>
  <si>
    <t>7-5p-9+2p</t>
  </si>
  <si>
    <t>-8+3u-1-3u</t>
  </si>
  <si>
    <t>-6+4v+v+7</t>
  </si>
  <si>
    <t>-n+3m-n+9m</t>
  </si>
  <si>
    <t>5-9m-5-9m+1</t>
  </si>
  <si>
    <t>3x+х+5-8х-1</t>
  </si>
  <si>
    <t>10-2х-5х+1+10х</t>
  </si>
  <si>
    <t>x+7a-x-3a+2a</t>
  </si>
  <si>
    <t>-3+4n+4-n+9n</t>
  </si>
  <si>
    <t>-4-5m+m-2+7</t>
  </si>
  <si>
    <t>3m+3n-5m+5n+m</t>
  </si>
  <si>
    <t>-1+10a+3-4a+1</t>
  </si>
  <si>
    <t>2d-3c-3d+3c+d</t>
  </si>
  <si>
    <t>4p-9-4+12-p</t>
  </si>
  <si>
    <t>p+k-5p+5k</t>
  </si>
  <si>
    <t>7a-2b-8a+b-b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</si>
</sst>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BCDDD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8" fillId="4" borderId="10" xfId="0" applyFont="1" applyFill="1" applyBorder="1" applyAlignment="1">
      <alignment vertical="top" wrapText="1"/>
    </xf>
    <xf numFmtId="0" fontId="38" fillId="33" borderId="10" xfId="0" applyFont="1" applyFill="1" applyBorder="1" applyAlignment="1">
      <alignment vertical="top" wrapText="1"/>
    </xf>
    <xf numFmtId="0" fontId="38" fillId="4" borderId="10" xfId="0" applyFont="1" applyFill="1" applyBorder="1" applyAlignment="1">
      <alignment vertical="center"/>
    </xf>
    <xf numFmtId="0" fontId="38" fillId="4" borderId="10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38" fillId="4" borderId="11" xfId="0" applyFont="1" applyFill="1" applyBorder="1" applyAlignment="1">
      <alignment vertical="center"/>
    </xf>
    <xf numFmtId="0" fontId="38" fillId="33" borderId="10" xfId="0" applyFont="1" applyFill="1" applyBorder="1" applyAlignment="1">
      <alignment horizontal="left"/>
    </xf>
    <xf numFmtId="0" fontId="39" fillId="33" borderId="10" xfId="0" applyFont="1" applyFill="1" applyBorder="1" applyAlignment="1">
      <alignment/>
    </xf>
    <xf numFmtId="0" fontId="40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49" fontId="38" fillId="4" borderId="10" xfId="0" applyNumberFormat="1" applyFont="1" applyFill="1" applyBorder="1" applyAlignment="1">
      <alignment vertical="top" wrapText="1"/>
    </xf>
    <xf numFmtId="49" fontId="40" fillId="0" borderId="14" xfId="0" applyNumberFormat="1" applyFont="1" applyBorder="1" applyAlignment="1">
      <alignment horizontal="center" vertical="center" wrapText="1"/>
    </xf>
    <xf numFmtId="49" fontId="40" fillId="0" borderId="15" xfId="0" applyNumberFormat="1" applyFont="1" applyBorder="1" applyAlignment="1">
      <alignment horizontal="center"/>
    </xf>
    <xf numFmtId="49" fontId="40" fillId="0" borderId="12" xfId="0" applyNumberFormat="1" applyFont="1" applyBorder="1" applyAlignment="1">
      <alignment horizontal="center" vertical="center" wrapText="1"/>
    </xf>
    <xf numFmtId="49" fontId="40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8" fillId="0" borderId="13" xfId="0" applyFont="1" applyBorder="1" applyAlignment="1">
      <alignment vertical="center" wrapText="1"/>
    </xf>
    <xf numFmtId="0" fontId="38" fillId="0" borderId="13" xfId="0" applyFont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8" fillId="4" borderId="11" xfId="0" applyFont="1" applyFill="1" applyBorder="1" applyAlignment="1">
      <alignment horizontal="left"/>
    </xf>
    <xf numFmtId="0" fontId="38" fillId="4" borderId="17" xfId="0" applyFont="1" applyFill="1" applyBorder="1" applyAlignment="1">
      <alignment horizontal="left"/>
    </xf>
    <xf numFmtId="0" fontId="38" fillId="4" borderId="18" xfId="0" applyFont="1" applyFill="1" applyBorder="1" applyAlignment="1">
      <alignment horizontal="left"/>
    </xf>
    <xf numFmtId="0" fontId="38" fillId="4" borderId="11" xfId="0" applyFont="1" applyFill="1" applyBorder="1" applyAlignment="1">
      <alignment vertical="center"/>
    </xf>
    <xf numFmtId="0" fontId="38" fillId="4" borderId="17" xfId="0" applyFont="1" applyFill="1" applyBorder="1" applyAlignment="1">
      <alignment vertical="center"/>
    </xf>
    <xf numFmtId="0" fontId="38" fillId="4" borderId="18" xfId="0" applyFont="1" applyFill="1" applyBorder="1" applyAlignment="1">
      <alignment vertical="center"/>
    </xf>
    <xf numFmtId="0" fontId="38" fillId="4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K3" sqref="K3"/>
    </sheetView>
  </sheetViews>
  <sheetFormatPr defaultColWidth="9.140625" defaultRowHeight="15"/>
  <cols>
    <col min="2" max="2" width="17.8515625" style="0" customWidth="1"/>
    <col min="3" max="3" width="18.421875" style="16" customWidth="1"/>
    <col min="4" max="4" width="20.8515625" style="0" customWidth="1"/>
  </cols>
  <sheetData>
    <row r="1" spans="1:5" ht="21">
      <c r="A1" s="20" t="s">
        <v>7</v>
      </c>
      <c r="B1" s="20"/>
      <c r="C1" s="20"/>
      <c r="D1" s="20"/>
      <c r="E1" s="20"/>
    </row>
    <row r="2" spans="1:5" ht="38.25" thickBot="1">
      <c r="A2" s="1"/>
      <c r="B2" s="1" t="s">
        <v>0</v>
      </c>
      <c r="C2" s="11" t="s">
        <v>1</v>
      </c>
      <c r="D2" s="1" t="s">
        <v>2</v>
      </c>
      <c r="E2" s="2" t="s">
        <v>3</v>
      </c>
    </row>
    <row r="3" spans="1:5" ht="19.5" thickBot="1">
      <c r="A3" s="3">
        <v>1</v>
      </c>
      <c r="B3" s="9" t="s">
        <v>8</v>
      </c>
      <c r="C3" s="12"/>
      <c r="D3" s="4" t="str">
        <f>IF(C3="a-4b","правильно","неправильно")</f>
        <v>неправильно</v>
      </c>
      <c r="E3" s="5" t="str">
        <f>IF(D3=("правильно"),"1","0")</f>
        <v>0</v>
      </c>
    </row>
    <row r="4" spans="1:5" ht="19.5" thickBot="1">
      <c r="A4" s="3">
        <v>2</v>
      </c>
      <c r="B4" s="10" t="s">
        <v>9</v>
      </c>
      <c r="C4" s="13"/>
      <c r="D4" s="4" t="str">
        <f>IF(C4="2x-3","правильно","неправильно")</f>
        <v>неправильно</v>
      </c>
      <c r="E4" s="5" t="str">
        <f aca="true" t="shared" si="0" ref="E4:E22">IF(D4=("правильно"),"1","0")</f>
        <v>0</v>
      </c>
    </row>
    <row r="5" spans="1:5" ht="19.5" thickBot="1">
      <c r="A5" s="3">
        <v>3</v>
      </c>
      <c r="B5" s="10" t="s">
        <v>10</v>
      </c>
      <c r="C5" s="14"/>
      <c r="D5" s="4" t="str">
        <f>IF(C5="4n-3m","правильно","неправильно")</f>
        <v>неправильно</v>
      </c>
      <c r="E5" s="5" t="str">
        <f t="shared" si="0"/>
        <v>0</v>
      </c>
    </row>
    <row r="6" spans="1:5" ht="19.5" thickBot="1">
      <c r="A6" s="3">
        <v>4</v>
      </c>
      <c r="B6" s="10" t="s">
        <v>11</v>
      </c>
      <c r="C6" s="15"/>
      <c r="D6" s="4" t="str">
        <f>IF(C6="5a-1","правильно","неправильно")</f>
        <v>неправильно</v>
      </c>
      <c r="E6" s="5" t="str">
        <f t="shared" si="0"/>
        <v>0</v>
      </c>
    </row>
    <row r="7" spans="1:5" ht="19.5" thickBot="1">
      <c r="A7" s="3">
        <v>5</v>
      </c>
      <c r="B7" s="10" t="s">
        <v>12</v>
      </c>
      <c r="C7" s="15"/>
      <c r="D7" s="4" t="str">
        <f>IF(C7="7c","правильно","неправильно")</f>
        <v>неправильно</v>
      </c>
      <c r="E7" s="5" t="str">
        <f t="shared" si="0"/>
        <v>0</v>
      </c>
    </row>
    <row r="8" spans="1:5" ht="19.5" thickBot="1">
      <c r="A8" s="3">
        <v>6</v>
      </c>
      <c r="B8" s="10" t="s">
        <v>13</v>
      </c>
      <c r="C8" s="15"/>
      <c r="D8" s="4" t="str">
        <f>IF(C8="4-2a","правильно","неправильно")</f>
        <v>неправильно</v>
      </c>
      <c r="E8" s="5" t="str">
        <f t="shared" si="0"/>
        <v>0</v>
      </c>
    </row>
    <row r="9" spans="1:5" ht="19.5" thickBot="1">
      <c r="A9" s="3">
        <v>7</v>
      </c>
      <c r="B9" s="10" t="s">
        <v>14</v>
      </c>
      <c r="C9" s="15"/>
      <c r="D9" s="4" t="str">
        <f>IF(C9="4m+8n","правильно","неправильно")</f>
        <v>неправильно</v>
      </c>
      <c r="E9" s="5" t="str">
        <f t="shared" si="0"/>
        <v>0</v>
      </c>
    </row>
    <row r="10" spans="1:5" ht="19.5" thickBot="1">
      <c r="A10" s="3">
        <v>8</v>
      </c>
      <c r="B10" s="10" t="s">
        <v>15</v>
      </c>
      <c r="C10" s="15"/>
      <c r="D10" s="4" t="str">
        <f>IF(C10="-4x–6y","правильно","неправильно")</f>
        <v>неправильно</v>
      </c>
      <c r="E10" s="5" t="str">
        <f t="shared" si="0"/>
        <v>0</v>
      </c>
    </row>
    <row r="11" spans="1:5" ht="19.5" thickBot="1">
      <c r="A11" s="3">
        <v>9</v>
      </c>
      <c r="B11" s="10" t="s">
        <v>16</v>
      </c>
      <c r="C11" s="15"/>
      <c r="D11" s="4" t="str">
        <f>IF(C11="3b-3","правильно","неправильно")</f>
        <v>неправильно</v>
      </c>
      <c r="E11" s="5" t="str">
        <f t="shared" si="0"/>
        <v>0</v>
      </c>
    </row>
    <row r="12" spans="1:5" ht="19.5" thickBot="1">
      <c r="A12" s="3">
        <v>10</v>
      </c>
      <c r="B12" s="10" t="s">
        <v>17</v>
      </c>
      <c r="C12" s="15"/>
      <c r="D12" s="4" t="str">
        <f>IF(C12="-2a+2b","правильно","неправильно")</f>
        <v>неправильно</v>
      </c>
      <c r="E12" s="5" t="str">
        <f t="shared" si="0"/>
        <v>0</v>
      </c>
    </row>
    <row r="13" spans="1:5" ht="19.5" thickBot="1">
      <c r="A13" s="3">
        <v>11</v>
      </c>
      <c r="B13" s="10" t="s">
        <v>18</v>
      </c>
      <c r="C13" s="15"/>
      <c r="D13" s="4" t="str">
        <f>IF(C13="-12a-8","правильно","неправильно")</f>
        <v>неправильно</v>
      </c>
      <c r="E13" s="5" t="str">
        <f t="shared" si="0"/>
        <v>0</v>
      </c>
    </row>
    <row r="14" spans="1:5" ht="19.5" thickBot="1">
      <c r="A14" s="3">
        <v>12</v>
      </c>
      <c r="B14" s="10" t="s">
        <v>19</v>
      </c>
      <c r="C14" s="15"/>
      <c r="D14" s="4" t="str">
        <f>IF(C14="8m","правильно","неправильно")</f>
        <v>неправильно</v>
      </c>
      <c r="E14" s="5" t="str">
        <f t="shared" si="0"/>
        <v>0</v>
      </c>
    </row>
    <row r="15" spans="1:5" ht="19.5" thickBot="1">
      <c r="A15" s="3">
        <v>13</v>
      </c>
      <c r="B15" s="10" t="s">
        <v>20</v>
      </c>
      <c r="C15" s="15"/>
      <c r="D15" s="4" t="str">
        <f>IF(C15="6","правильно","неправильно")</f>
        <v>неправильно</v>
      </c>
      <c r="E15" s="5" t="str">
        <f t="shared" si="0"/>
        <v>0</v>
      </c>
    </row>
    <row r="16" spans="1:5" ht="19.5" thickBot="1">
      <c r="A16" s="3">
        <v>14</v>
      </c>
      <c r="B16" s="10" t="s">
        <v>21</v>
      </c>
      <c r="C16" s="15"/>
      <c r="D16" s="4" t="str">
        <f>IF(C16="-8x-6","правильно","неправильно")</f>
        <v>неправильно</v>
      </c>
      <c r="E16" s="5" t="str">
        <f t="shared" si="0"/>
        <v>0</v>
      </c>
    </row>
    <row r="17" spans="1:5" ht="19.5" thickBot="1">
      <c r="A17" s="3">
        <v>15</v>
      </c>
      <c r="B17" s="10" t="s">
        <v>22</v>
      </c>
      <c r="C17" s="15"/>
      <c r="D17" s="4" t="str">
        <f>IF(C17="-16t","правильно","неправильно")</f>
        <v>неправильно</v>
      </c>
      <c r="E17" s="5" t="str">
        <f t="shared" si="0"/>
        <v>0</v>
      </c>
    </row>
    <row r="18" spans="1:5" ht="19.5" thickBot="1">
      <c r="A18" s="3">
        <v>16</v>
      </c>
      <c r="B18" s="10" t="s">
        <v>23</v>
      </c>
      <c r="C18" s="15"/>
      <c r="D18" s="4" t="str">
        <f>IF(C18="12c-10d","правильно","неправильно")</f>
        <v>неправильно</v>
      </c>
      <c r="E18" s="5" t="str">
        <f t="shared" si="0"/>
        <v>0</v>
      </c>
    </row>
    <row r="19" spans="1:5" ht="19.5" thickBot="1">
      <c r="A19" s="3">
        <v>17</v>
      </c>
      <c r="B19" s="10" t="s">
        <v>24</v>
      </c>
      <c r="C19" s="15"/>
      <c r="D19" s="4" t="str">
        <f>IF(C19="3-10b","правильно","неправильно")</f>
        <v>неправильно</v>
      </c>
      <c r="E19" s="5" t="str">
        <f t="shared" si="0"/>
        <v>0</v>
      </c>
    </row>
    <row r="20" spans="1:5" ht="19.5" thickBot="1">
      <c r="A20" s="6">
        <v>18</v>
      </c>
      <c r="B20" s="10" t="s">
        <v>25</v>
      </c>
      <c r="C20" s="15"/>
      <c r="D20" s="4" t="str">
        <f>IF(C20="4b-6c","правильно","неправильно")</f>
        <v>неправильно</v>
      </c>
      <c r="E20" s="5" t="str">
        <f t="shared" si="0"/>
        <v>0</v>
      </c>
    </row>
    <row r="21" spans="1:5" ht="19.5" thickBot="1">
      <c r="A21" s="6">
        <v>19</v>
      </c>
      <c r="B21" s="10" t="s">
        <v>26</v>
      </c>
      <c r="C21" s="15"/>
      <c r="D21" s="4" t="str">
        <f>IF(C21="4x-10","правильно","неправильно")</f>
        <v>неправильно</v>
      </c>
      <c r="E21" s="5" t="str">
        <f t="shared" si="0"/>
        <v>0</v>
      </c>
    </row>
    <row r="22" spans="1:5" ht="19.5" thickBot="1">
      <c r="A22" s="3">
        <v>20</v>
      </c>
      <c r="B22" s="10" t="s">
        <v>27</v>
      </c>
      <c r="C22" s="15"/>
      <c r="D22" s="4" t="str">
        <f>IF(C22="2+9x","правильно","неправильно")</f>
        <v>неправильно</v>
      </c>
      <c r="E22" s="5" t="str">
        <f t="shared" si="0"/>
        <v>0</v>
      </c>
    </row>
    <row r="23" spans="1:5" ht="18.75">
      <c r="A23" s="3"/>
      <c r="B23" s="21" t="s">
        <v>4</v>
      </c>
      <c r="C23" s="22"/>
      <c r="D23" s="23"/>
      <c r="E23" s="7">
        <f>E3+E4+E5+E6+E7+E8+E9+E10+E11+E12+E13+E14+E15+E16+E17+E18+E19+E20+E21+E22</f>
        <v>0</v>
      </c>
    </row>
    <row r="24" spans="1:5" ht="18.75">
      <c r="A24" s="3"/>
      <c r="B24" s="24" t="s">
        <v>5</v>
      </c>
      <c r="C24" s="25"/>
      <c r="D24" s="26"/>
      <c r="E24" s="5">
        <f>E23/20*100</f>
        <v>0</v>
      </c>
    </row>
    <row r="25" spans="1:5" ht="18.75">
      <c r="A25" s="3"/>
      <c r="B25" s="27" t="s">
        <v>6</v>
      </c>
      <c r="C25" s="27"/>
      <c r="D25" s="27"/>
      <c r="E25" s="8" t="str">
        <f>(IF(E23&lt;12,"2",IF(E23&lt;15,"3",IF(E23&lt;20,"4",IF(E23=20,"5")))))</f>
        <v>2</v>
      </c>
    </row>
  </sheetData>
  <sheetProtection/>
  <mergeCells count="4">
    <mergeCell ref="A1:E1"/>
    <mergeCell ref="B23:D23"/>
    <mergeCell ref="B24:D24"/>
    <mergeCell ref="B25:D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0">
      <selection activeCell="G13" sqref="G13"/>
    </sheetView>
  </sheetViews>
  <sheetFormatPr defaultColWidth="9.140625" defaultRowHeight="15"/>
  <cols>
    <col min="2" max="2" width="22.28125" style="0" customWidth="1"/>
    <col min="3" max="3" width="18.421875" style="16" customWidth="1"/>
    <col min="4" max="4" width="20.8515625" style="0" customWidth="1"/>
  </cols>
  <sheetData>
    <row r="1" spans="1:5" ht="21">
      <c r="A1" s="20" t="s">
        <v>7</v>
      </c>
      <c r="B1" s="20"/>
      <c r="C1" s="20"/>
      <c r="D1" s="20"/>
      <c r="E1" s="20"/>
    </row>
    <row r="2" spans="1:5" ht="37.5">
      <c r="A2" s="1"/>
      <c r="B2" s="1" t="s">
        <v>0</v>
      </c>
      <c r="C2" s="11" t="s">
        <v>1</v>
      </c>
      <c r="D2" s="1" t="s">
        <v>2</v>
      </c>
      <c r="E2" s="2" t="s">
        <v>3</v>
      </c>
    </row>
    <row r="3" spans="1:5" ht="19.5" thickBot="1">
      <c r="A3" s="3">
        <v>1</v>
      </c>
      <c r="B3" s="17" t="s">
        <v>28</v>
      </c>
      <c r="C3" s="18"/>
      <c r="D3" s="4" t="str">
        <f>IF(C3="7a+8x","правильно","неправильно")</f>
        <v>неправильно</v>
      </c>
      <c r="E3" s="5" t="str">
        <f>IF(D3=("правильно"),"1","0")</f>
        <v>0</v>
      </c>
    </row>
    <row r="4" spans="1:5" ht="19.5" thickBot="1">
      <c r="A4" s="3">
        <v>2</v>
      </c>
      <c r="B4" s="17" t="s">
        <v>29</v>
      </c>
      <c r="C4" s="18"/>
      <c r="D4" s="4" t="str">
        <f>IF(C4="-10a+5r","правильно","неправильно")</f>
        <v>неправильно</v>
      </c>
      <c r="E4" s="5" t="str">
        <f aca="true" t="shared" si="0" ref="E4:E22">IF(D4=("правильно"),"1","0")</f>
        <v>0</v>
      </c>
    </row>
    <row r="5" spans="1:5" ht="19.5" thickBot="1">
      <c r="A5" s="3">
        <v>3</v>
      </c>
      <c r="B5" s="17" t="s">
        <v>30</v>
      </c>
      <c r="C5" s="18"/>
      <c r="D5" s="4" t="str">
        <f>IF(C5="-4a-4","правильно","неправильно")</f>
        <v>неправильно</v>
      </c>
      <c r="E5" s="5" t="str">
        <f t="shared" si="0"/>
        <v>0</v>
      </c>
    </row>
    <row r="6" spans="1:5" ht="19.5" thickBot="1">
      <c r="A6" s="3">
        <v>4</v>
      </c>
      <c r="B6" s="17" t="s">
        <v>31</v>
      </c>
      <c r="C6" s="18"/>
      <c r="D6" s="4" t="str">
        <f>IF(C6="3n-4m","правильно","неправильно")</f>
        <v>неправильно</v>
      </c>
      <c r="E6" s="5" t="str">
        <f t="shared" si="0"/>
        <v>0</v>
      </c>
    </row>
    <row r="7" spans="1:5" ht="19.5" thickBot="1">
      <c r="A7" s="3">
        <v>5</v>
      </c>
      <c r="B7" s="17" t="s">
        <v>32</v>
      </c>
      <c r="C7" s="18"/>
      <c r="D7" s="4" t="str">
        <f>IF(C7="-2-3p","правильно","неправильно")</f>
        <v>неправильно</v>
      </c>
      <c r="E7" s="5" t="str">
        <f t="shared" si="0"/>
        <v>0</v>
      </c>
    </row>
    <row r="8" spans="1:5" ht="19.5" thickBot="1">
      <c r="A8" s="3">
        <v>6</v>
      </c>
      <c r="B8" s="17" t="s">
        <v>33</v>
      </c>
      <c r="C8" s="18"/>
      <c r="D8" s="4" t="str">
        <f>IF(C8="-9","правильно","неправильно")</f>
        <v>неправильно</v>
      </c>
      <c r="E8" s="5" t="str">
        <f t="shared" si="0"/>
        <v>0</v>
      </c>
    </row>
    <row r="9" spans="1:5" ht="19.5" thickBot="1">
      <c r="A9" s="3">
        <v>7</v>
      </c>
      <c r="B9" s="17" t="s">
        <v>34</v>
      </c>
      <c r="C9" s="18"/>
      <c r="D9" s="4" t="str">
        <f>IF(C9="5v+1","правильно","неправильно")</f>
        <v>неправильно</v>
      </c>
      <c r="E9" s="5" t="str">
        <f t="shared" si="0"/>
        <v>0</v>
      </c>
    </row>
    <row r="10" spans="1:5" ht="19.5" thickBot="1">
      <c r="A10" s="3">
        <v>8</v>
      </c>
      <c r="B10" s="17" t="s">
        <v>35</v>
      </c>
      <c r="C10" s="18"/>
      <c r="D10" s="4" t="str">
        <f>IF(C10="12m-2n","правильно","неправильно")</f>
        <v>неправильно</v>
      </c>
      <c r="E10" s="5" t="str">
        <f t="shared" si="0"/>
        <v>0</v>
      </c>
    </row>
    <row r="11" spans="1:5" ht="19.5" thickBot="1">
      <c r="A11" s="3">
        <v>9</v>
      </c>
      <c r="B11" s="17" t="s">
        <v>36</v>
      </c>
      <c r="C11" s="18"/>
      <c r="D11" s="4" t="str">
        <f>IF(C11="1-18m","правильно","неправильно")</f>
        <v>неправильно</v>
      </c>
      <c r="E11" s="5" t="str">
        <f t="shared" si="0"/>
        <v>0</v>
      </c>
    </row>
    <row r="12" spans="1:5" ht="19.5" thickBot="1">
      <c r="A12" s="3">
        <v>10</v>
      </c>
      <c r="B12" s="17" t="s">
        <v>37</v>
      </c>
      <c r="C12" s="18"/>
      <c r="D12" s="4" t="str">
        <f>IF(C12="4-4x","правильно","неправильно")</f>
        <v>неправильно</v>
      </c>
      <c r="E12" s="5" t="str">
        <f t="shared" si="0"/>
        <v>0</v>
      </c>
    </row>
    <row r="13" spans="1:5" ht="19.5" thickBot="1">
      <c r="A13" s="3">
        <v>11</v>
      </c>
      <c r="B13" s="17" t="s">
        <v>38</v>
      </c>
      <c r="C13" s="18"/>
      <c r="D13" s="4" t="str">
        <f>IF(C13="3x+11","правильно","неправильно")</f>
        <v>неправильно</v>
      </c>
      <c r="E13" s="5" t="str">
        <f t="shared" si="0"/>
        <v>0</v>
      </c>
    </row>
    <row r="14" spans="1:5" ht="19.5" thickBot="1">
      <c r="A14" s="3">
        <v>12</v>
      </c>
      <c r="B14" s="17" t="s">
        <v>39</v>
      </c>
      <c r="C14" s="18"/>
      <c r="D14" s="4" t="str">
        <f>IF(C14="6a","правильно","неправильно")</f>
        <v>неправильно</v>
      </c>
      <c r="E14" s="5" t="str">
        <f t="shared" si="0"/>
        <v>0</v>
      </c>
    </row>
    <row r="15" spans="1:5" ht="19.5" thickBot="1">
      <c r="A15" s="3">
        <v>13</v>
      </c>
      <c r="B15" s="17" t="s">
        <v>40</v>
      </c>
      <c r="C15" s="18"/>
      <c r="D15" s="4" t="str">
        <f>IF(C15="1+12n","правильно","неправильно")</f>
        <v>неправильно</v>
      </c>
      <c r="E15" s="5" t="str">
        <f t="shared" si="0"/>
        <v>0</v>
      </c>
    </row>
    <row r="16" spans="1:5" ht="19.5" thickBot="1">
      <c r="A16" s="3">
        <v>14</v>
      </c>
      <c r="B16" s="17" t="s">
        <v>41</v>
      </c>
      <c r="C16" s="18"/>
      <c r="D16" s="4" t="str">
        <f>IF(C16="1-4m","правильно","неправильно")</f>
        <v>неправильно</v>
      </c>
      <c r="E16" s="5" t="str">
        <f t="shared" si="0"/>
        <v>0</v>
      </c>
    </row>
    <row r="17" spans="1:5" ht="19.5" thickBot="1">
      <c r="A17" s="3">
        <v>15</v>
      </c>
      <c r="B17" s="17" t="s">
        <v>42</v>
      </c>
      <c r="C17" s="18"/>
      <c r="D17" s="4" t="str">
        <f>IF(C17="8n-m","правильно","неправильно")</f>
        <v>неправильно</v>
      </c>
      <c r="E17" s="5" t="str">
        <f t="shared" si="0"/>
        <v>0</v>
      </c>
    </row>
    <row r="18" spans="1:5" ht="19.5" thickBot="1">
      <c r="A18" s="3">
        <v>16</v>
      </c>
      <c r="B18" s="17" t="s">
        <v>43</v>
      </c>
      <c r="C18" s="18"/>
      <c r="D18" s="4" t="str">
        <f>IF(C18="3+6a","правильно","неправильно")</f>
        <v>неправильно</v>
      </c>
      <c r="E18" s="5" t="str">
        <f t="shared" si="0"/>
        <v>0</v>
      </c>
    </row>
    <row r="19" spans="1:5" ht="19.5" thickBot="1">
      <c r="A19" s="3">
        <v>17</v>
      </c>
      <c r="B19" s="17" t="s">
        <v>44</v>
      </c>
      <c r="C19" s="19"/>
      <c r="D19" s="4" t="str">
        <f>IF(C19="0","правильно","неправильно")</f>
        <v>неправильно</v>
      </c>
      <c r="E19" s="5" t="str">
        <f t="shared" si="0"/>
        <v>0</v>
      </c>
    </row>
    <row r="20" spans="1:5" ht="19.5" thickBot="1">
      <c r="A20" s="3">
        <v>18</v>
      </c>
      <c r="B20" s="17" t="s">
        <v>45</v>
      </c>
      <c r="C20" s="18"/>
      <c r="D20" s="4" t="str">
        <f>IF(C20="-1+3p","правильно","неправильно")</f>
        <v>неправильно</v>
      </c>
      <c r="E20" s="5" t="str">
        <f t="shared" si="0"/>
        <v>0</v>
      </c>
    </row>
    <row r="21" spans="1:5" ht="19.5" thickBot="1">
      <c r="A21" s="3">
        <v>19</v>
      </c>
      <c r="B21" s="17" t="s">
        <v>46</v>
      </c>
      <c r="C21" s="18"/>
      <c r="D21" s="4" t="str">
        <f>IF(C21="6k-4p","правильно","неправильно")</f>
        <v>неправильно</v>
      </c>
      <c r="E21" s="5" t="str">
        <f t="shared" si="0"/>
        <v>0</v>
      </c>
    </row>
    <row r="22" spans="1:5" ht="19.5" thickBot="1">
      <c r="A22" s="3">
        <v>20</v>
      </c>
      <c r="B22" s="17" t="s">
        <v>47</v>
      </c>
      <c r="C22" s="18"/>
      <c r="D22" s="4" t="str">
        <f>IF(C22="-a-2b","правильно","неправильно")</f>
        <v>неправильно</v>
      </c>
      <c r="E22" s="5" t="str">
        <f t="shared" si="0"/>
        <v>0</v>
      </c>
    </row>
    <row r="23" spans="1:5" ht="18.75">
      <c r="A23" s="3"/>
      <c r="B23" s="21" t="s">
        <v>4</v>
      </c>
      <c r="C23" s="22"/>
      <c r="D23" s="23"/>
      <c r="E23" s="7">
        <f>E3+E4+E5+E6+E7+E8+E9+E10+E11+E12+E13+E14+E15+E16+E17+E18+E19+E20+E21+E22</f>
        <v>0</v>
      </c>
    </row>
    <row r="24" spans="1:5" ht="18.75">
      <c r="A24" s="3"/>
      <c r="B24" s="24" t="s">
        <v>5</v>
      </c>
      <c r="C24" s="25"/>
      <c r="D24" s="26"/>
      <c r="E24" s="5">
        <f>E23/20*100</f>
        <v>0</v>
      </c>
    </row>
    <row r="25" spans="1:5" ht="18.75">
      <c r="A25" s="3"/>
      <c r="B25" s="27" t="s">
        <v>6</v>
      </c>
      <c r="C25" s="27"/>
      <c r="D25" s="27"/>
      <c r="E25" s="8" t="str">
        <f>(IF(E23&lt;12,"2",IF(E23&lt;15,"3",IF(E23&lt;20,"4",IF(E23=20,"5")))))</f>
        <v>2</v>
      </c>
    </row>
  </sheetData>
  <sheetProtection/>
  <mergeCells count="4">
    <mergeCell ref="A1:E1"/>
    <mergeCell ref="B23:D23"/>
    <mergeCell ref="B24:D24"/>
    <mergeCell ref="B25:D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Гроссман</dc:creator>
  <cp:keywords/>
  <dc:description/>
  <cp:lastModifiedBy>Elena</cp:lastModifiedBy>
  <dcterms:created xsi:type="dcterms:W3CDTF">2015-08-22T19:39:56Z</dcterms:created>
  <dcterms:modified xsi:type="dcterms:W3CDTF">2015-08-22T20:47:21Z</dcterms:modified>
  <cp:category/>
  <cp:version/>
  <cp:contentType/>
  <cp:contentStatus/>
</cp:coreProperties>
</file>